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20\共有\★北信圏域権利擁護センター\⑦中核機関\受任調整委員会\R8度\"/>
    </mc:Choice>
  </mc:AlternateContent>
  <xr:revisionPtr revIDLastSave="0" documentId="13_ncr:1_{C6AA8052-7C24-49D9-9FE7-5D9BC8F127B4}" xr6:coauthVersionLast="47" xr6:coauthVersionMax="47" xr10:uidLastSave="{00000000-0000-0000-0000-000000000000}"/>
  <bookViews>
    <workbookView xWindow="-108" yWindow="-108" windowWidth="23256" windowHeight="12456" xr2:uid="{4B9214D1-D367-4128-86B9-489482B52C9F}"/>
  </bookViews>
  <sheets>
    <sheet name="決定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7" l="1"/>
  <c r="I15" i="7" s="1"/>
  <c r="G15" i="7"/>
  <c r="F15" i="7"/>
  <c r="E15" i="7"/>
  <c r="C15" i="7"/>
  <c r="H14" i="7"/>
  <c r="I14" i="7" s="1"/>
  <c r="G14" i="7"/>
  <c r="F14" i="7"/>
  <c r="E14" i="7"/>
  <c r="C14" i="7"/>
  <c r="H13" i="7"/>
  <c r="I13" i="7" s="1"/>
  <c r="G13" i="7"/>
  <c r="F13" i="7"/>
  <c r="E13" i="7"/>
  <c r="I12" i="7"/>
  <c r="G12" i="7"/>
  <c r="F12" i="7"/>
  <c r="E12" i="7"/>
  <c r="C12" i="7"/>
  <c r="I11" i="7"/>
  <c r="H11" i="7"/>
  <c r="G11" i="7"/>
  <c r="F11" i="7"/>
  <c r="E11" i="7"/>
  <c r="C11" i="7"/>
  <c r="I10" i="7"/>
  <c r="H10" i="7"/>
  <c r="G10" i="7"/>
  <c r="F10" i="7"/>
  <c r="E10" i="7"/>
  <c r="C10" i="7"/>
  <c r="I9" i="7"/>
  <c r="H9" i="7"/>
  <c r="G9" i="7"/>
  <c r="F9" i="7"/>
  <c r="E9" i="7"/>
  <c r="C9" i="7"/>
  <c r="I8" i="7"/>
  <c r="H8" i="7"/>
  <c r="G8" i="7"/>
  <c r="F8" i="7"/>
  <c r="E8" i="7"/>
  <c r="C8" i="7"/>
  <c r="I7" i="7"/>
  <c r="H7" i="7"/>
  <c r="G7" i="7"/>
  <c r="F7" i="7"/>
  <c r="E7" i="7"/>
  <c r="C7" i="7"/>
  <c r="I6" i="7"/>
  <c r="H6" i="7"/>
  <c r="G6" i="7"/>
  <c r="F6" i="7"/>
  <c r="E6" i="7"/>
  <c r="C6" i="7"/>
  <c r="I5" i="7"/>
  <c r="H5" i="7"/>
  <c r="G5" i="7"/>
  <c r="F5" i="7"/>
  <c r="E5" i="7"/>
  <c r="C5" i="7"/>
  <c r="I4" i="7"/>
  <c r="H4" i="7"/>
  <c r="G4" i="7"/>
  <c r="F4" i="7"/>
  <c r="E4" i="7"/>
  <c r="C4" i="7"/>
</calcChain>
</file>

<file path=xl/sharedStrings.xml><?xml version="1.0" encoding="utf-8"?>
<sst xmlns="http://schemas.openxmlformats.org/spreadsheetml/2006/main" count="43" uniqueCount="41">
  <si>
    <t>第1回</t>
    <rPh sb="0" eb="1">
      <t>ダイ</t>
    </rPh>
    <rPh sb="2" eb="3">
      <t>カイ</t>
    </rPh>
    <phoneticPr fontId="1"/>
  </si>
  <si>
    <t>第2回</t>
    <rPh sb="0" eb="1">
      <t>ダイ</t>
    </rPh>
    <rPh sb="2" eb="3">
      <t>カイ</t>
    </rPh>
    <phoneticPr fontId="1"/>
  </si>
  <si>
    <t>第3回</t>
    <rPh sb="0" eb="1">
      <t>ダイ</t>
    </rPh>
    <rPh sb="2" eb="3">
      <t>カイ</t>
    </rPh>
    <phoneticPr fontId="1"/>
  </si>
  <si>
    <t>第4回</t>
    <rPh sb="0" eb="1">
      <t>ダイ</t>
    </rPh>
    <rPh sb="2" eb="3">
      <t>カイ</t>
    </rPh>
    <phoneticPr fontId="1"/>
  </si>
  <si>
    <t>第5回</t>
    <rPh sb="0" eb="1">
      <t>ダイ</t>
    </rPh>
    <rPh sb="2" eb="3">
      <t>カイ</t>
    </rPh>
    <phoneticPr fontId="1"/>
  </si>
  <si>
    <t>第6回</t>
    <rPh sb="0" eb="1">
      <t>ダイ</t>
    </rPh>
    <rPh sb="2" eb="3">
      <t>カイ</t>
    </rPh>
    <phoneticPr fontId="1"/>
  </si>
  <si>
    <t>第7回</t>
    <rPh sb="0" eb="1">
      <t>ダイ</t>
    </rPh>
    <rPh sb="2" eb="3">
      <t>カイ</t>
    </rPh>
    <phoneticPr fontId="1"/>
  </si>
  <si>
    <t>第8回</t>
    <rPh sb="0" eb="1">
      <t>ダイ</t>
    </rPh>
    <rPh sb="2" eb="3">
      <t>カイ</t>
    </rPh>
    <phoneticPr fontId="1"/>
  </si>
  <si>
    <t>第9回</t>
    <rPh sb="0" eb="1">
      <t>ダイ</t>
    </rPh>
    <rPh sb="2" eb="3">
      <t>カイ</t>
    </rPh>
    <phoneticPr fontId="1"/>
  </si>
  <si>
    <t>第10回</t>
    <rPh sb="0" eb="1">
      <t>ダイ</t>
    </rPh>
    <rPh sb="3" eb="4">
      <t>カイ</t>
    </rPh>
    <phoneticPr fontId="1"/>
  </si>
  <si>
    <t>第11回</t>
    <rPh sb="0" eb="1">
      <t>ダイ</t>
    </rPh>
    <rPh sb="3" eb="4">
      <t>カイ</t>
    </rPh>
    <phoneticPr fontId="1"/>
  </si>
  <si>
    <t>第12回</t>
    <rPh sb="0" eb="1">
      <t>ダイ</t>
    </rPh>
    <rPh sb="3" eb="4">
      <t>カイ</t>
    </rPh>
    <phoneticPr fontId="1"/>
  </si>
  <si>
    <t>委員会当日・候補人決定</t>
    <phoneticPr fontId="1"/>
  </si>
  <si>
    <t>備考</t>
    <rPh sb="0" eb="2">
      <t>ビコウ</t>
    </rPh>
    <phoneticPr fontId="1"/>
  </si>
  <si>
    <t>当日</t>
    <rPh sb="0" eb="2">
      <t>トウジツ</t>
    </rPh>
    <phoneticPr fontId="1"/>
  </si>
  <si>
    <t>委員会翌日</t>
    <rPh sb="0" eb="3">
      <t>イインカイ</t>
    </rPh>
    <rPh sb="3" eb="5">
      <t>ヨクジツ</t>
    </rPh>
    <phoneticPr fontId="1"/>
  </si>
  <si>
    <t>左記翌日</t>
    <rPh sb="0" eb="2">
      <t>サキ</t>
    </rPh>
    <rPh sb="2" eb="4">
      <t>ヨクジツ</t>
    </rPh>
    <phoneticPr fontId="1"/>
  </si>
  <si>
    <t>依頼票の確認アセスメント（事務局）</t>
    <rPh sb="13" eb="16">
      <t>ジムキョク</t>
    </rPh>
    <phoneticPr fontId="1"/>
  </si>
  <si>
    <t>専門職決定締め（事務局）</t>
    <rPh sb="0" eb="3">
      <t>センモンショク</t>
    </rPh>
    <rPh sb="3" eb="6">
      <t>ケッテイシ</t>
    </rPh>
    <rPh sb="8" eb="11">
      <t>ジムキョク</t>
    </rPh>
    <phoneticPr fontId="1"/>
  </si>
  <si>
    <t>申立人等へ通知（事務局）</t>
    <rPh sb="8" eb="11">
      <t>ジムキョク</t>
    </rPh>
    <phoneticPr fontId="1"/>
  </si>
  <si>
    <t>約1週間</t>
    <rPh sb="0" eb="1">
      <t>ヤク</t>
    </rPh>
    <rPh sb="2" eb="4">
      <t>シュウカン</t>
    </rPh>
    <phoneticPr fontId="1"/>
  </si>
  <si>
    <t>依頼票委員へ発送日</t>
    <rPh sb="3" eb="5">
      <t>イイン</t>
    </rPh>
    <rPh sb="6" eb="8">
      <t>ハッソウ</t>
    </rPh>
    <rPh sb="8" eb="9">
      <t>ビ</t>
    </rPh>
    <phoneticPr fontId="1"/>
  </si>
  <si>
    <t>当日約21日前</t>
    <rPh sb="0" eb="2">
      <t>トウジツ</t>
    </rPh>
    <rPh sb="2" eb="3">
      <t>ヤク</t>
    </rPh>
    <rPh sb="5" eb="6">
      <t>ニチ</t>
    </rPh>
    <rPh sb="6" eb="7">
      <t>シュウマエ</t>
    </rPh>
    <phoneticPr fontId="1"/>
  </si>
  <si>
    <t>左記より約2週間後</t>
    <rPh sb="0" eb="2">
      <t>サキ</t>
    </rPh>
    <rPh sb="4" eb="5">
      <t>ヤク</t>
    </rPh>
    <rPh sb="6" eb="8">
      <t>シュウカン</t>
    </rPh>
    <rPh sb="8" eb="9">
      <t>ゴ</t>
    </rPh>
    <phoneticPr fontId="1"/>
  </si>
  <si>
    <t>委員会日　（全て月曜14:00~）</t>
    <rPh sb="8" eb="10">
      <t>ゲツヨウ</t>
    </rPh>
    <phoneticPr fontId="1"/>
  </si>
  <si>
    <t>各専門職　　団体依頼　　　（事務局）</t>
    <rPh sb="14" eb="17">
      <t>ジムキョク</t>
    </rPh>
    <phoneticPr fontId="1"/>
  </si>
  <si>
    <t>事務局へ依頼票提出　（依頼者）</t>
    <rPh sb="0" eb="3">
      <t>ジムキョク</t>
    </rPh>
    <rPh sb="11" eb="14">
      <t>イライシャ</t>
    </rPh>
    <phoneticPr fontId="1"/>
  </si>
  <si>
    <t>12/23～1/6</t>
    <phoneticPr fontId="1"/>
  </si>
  <si>
    <t>令和8年度受任調整委員会スケジュール</t>
    <rPh sb="0" eb="2">
      <t>レイワ</t>
    </rPh>
    <rPh sb="3" eb="5">
      <t>ネンド</t>
    </rPh>
    <rPh sb="5" eb="12">
      <t>ジュニンチョウセイイインカイ</t>
    </rPh>
    <phoneticPr fontId="1"/>
  </si>
  <si>
    <t>3/30～4/8</t>
    <phoneticPr fontId="1"/>
  </si>
  <si>
    <t>4/27～5/6</t>
    <phoneticPr fontId="1"/>
  </si>
  <si>
    <t>5/25～6/3</t>
    <phoneticPr fontId="1"/>
  </si>
  <si>
    <t>7/6～7/15</t>
    <phoneticPr fontId="1"/>
  </si>
  <si>
    <t>7/27～8/5</t>
    <phoneticPr fontId="1"/>
  </si>
  <si>
    <t>9/28～10/7</t>
    <phoneticPr fontId="1"/>
  </si>
  <si>
    <t>10/26～11/4</t>
    <phoneticPr fontId="1"/>
  </si>
  <si>
    <t>1/25～2/3</t>
    <phoneticPr fontId="1"/>
  </si>
  <si>
    <t>2/22～3/4</t>
    <phoneticPr fontId="1"/>
  </si>
  <si>
    <t>9/7～9/14</t>
    <phoneticPr fontId="1"/>
  </si>
  <si>
    <t>11/30～12/9</t>
    <phoneticPr fontId="1"/>
  </si>
  <si>
    <t>R7.3.17現在</t>
    <rPh sb="7" eb="9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</si>
</sst>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56" fontId="0" fillId="0" borderId="1" xfId="0" applyNumberFormat="1" applyBorder="1" applyAlignment="1">
      <alignment horizontal="center" vertical="center"/>
    </xf>
    <xf numFmtId="56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117365</xdr:colOff>
      <xdr:row>7</xdr:row>
      <xdr:rowOff>358140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E6B1F17-DCCF-7D68-B9FC-8321BA3D1D9E}"/>
            </a:ext>
          </a:extLst>
        </xdr:cNvPr>
        <xdr:cNvSpPr txBox="1"/>
      </xdr:nvSpPr>
      <xdr:spPr>
        <a:xfrm>
          <a:off x="10572005" y="305562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76349</xdr:colOff>
      <xdr:row>7</xdr:row>
      <xdr:rowOff>297180</xdr:rowOff>
    </xdr:from>
    <xdr:ext cx="480060" cy="60183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CB9714F-5822-D63A-F8C4-924BE0F4A4F5}"/>
            </a:ext>
          </a:extLst>
        </xdr:cNvPr>
        <xdr:cNvSpPr txBox="1"/>
      </xdr:nvSpPr>
      <xdr:spPr>
        <a:xfrm rot="16200000">
          <a:off x="9128983" y="3055546"/>
          <a:ext cx="601832" cy="4800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no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25DB2-269C-4B22-B73B-77DE3DF2D8D9}">
  <dimension ref="A1:J16"/>
  <sheetViews>
    <sheetView tabSelected="1" topLeftCell="A7" workbookViewId="0">
      <selection activeCell="M11" sqref="M11"/>
    </sheetView>
  </sheetViews>
  <sheetFormatPr defaultRowHeight="18" x14ac:dyDescent="0.45"/>
  <cols>
    <col min="1" max="1" width="8" style="1" customWidth="1"/>
    <col min="2" max="10" width="12.3984375" customWidth="1"/>
  </cols>
  <sheetData>
    <row r="1" spans="1:10" x14ac:dyDescent="0.45">
      <c r="A1" s="8" t="s">
        <v>28</v>
      </c>
      <c r="J1" t="s">
        <v>40</v>
      </c>
    </row>
    <row r="3" spans="1:10" ht="51.75" customHeight="1" x14ac:dyDescent="0.45">
      <c r="A3" s="4"/>
      <c r="B3" s="2" t="s">
        <v>24</v>
      </c>
      <c r="C3" s="3" t="s">
        <v>26</v>
      </c>
      <c r="D3" s="3" t="s">
        <v>17</v>
      </c>
      <c r="E3" s="3" t="s">
        <v>21</v>
      </c>
      <c r="F3" s="2" t="s">
        <v>12</v>
      </c>
      <c r="G3" s="3" t="s">
        <v>25</v>
      </c>
      <c r="H3" s="3" t="s">
        <v>18</v>
      </c>
      <c r="I3" s="3" t="s">
        <v>19</v>
      </c>
      <c r="J3" s="3" t="s">
        <v>13</v>
      </c>
    </row>
    <row r="4" spans="1:10" ht="31.5" customHeight="1" x14ac:dyDescent="0.45">
      <c r="A4" s="4" t="s">
        <v>0</v>
      </c>
      <c r="B4" s="5">
        <v>46132</v>
      </c>
      <c r="C4" s="6">
        <f>B4-21</f>
        <v>46111</v>
      </c>
      <c r="D4" s="6" t="s">
        <v>29</v>
      </c>
      <c r="E4" s="6">
        <f>B4-12</f>
        <v>46120</v>
      </c>
      <c r="F4" s="5">
        <f>B4</f>
        <v>46132</v>
      </c>
      <c r="G4" s="6">
        <f>F4+1</f>
        <v>46133</v>
      </c>
      <c r="H4" s="6">
        <f>F4+17</f>
        <v>46149</v>
      </c>
      <c r="I4" s="6">
        <f t="shared" ref="I4:I15" si="0">H4+1</f>
        <v>46150</v>
      </c>
      <c r="J4" s="4"/>
    </row>
    <row r="5" spans="1:10" ht="31.5" customHeight="1" x14ac:dyDescent="0.45">
      <c r="A5" s="4" t="s">
        <v>1</v>
      </c>
      <c r="B5" s="7">
        <v>46160</v>
      </c>
      <c r="C5" s="6">
        <f>B5-21</f>
        <v>46139</v>
      </c>
      <c r="D5" s="6" t="s">
        <v>30</v>
      </c>
      <c r="E5" s="6">
        <f>B5-11</f>
        <v>46149</v>
      </c>
      <c r="F5" s="5">
        <f>B5</f>
        <v>46160</v>
      </c>
      <c r="G5" s="6">
        <f t="shared" ref="G5:G15" si="1">F5+1</f>
        <v>46161</v>
      </c>
      <c r="H5" s="6">
        <f t="shared" ref="H5:H15" si="2">F5+15</f>
        <v>46175</v>
      </c>
      <c r="I5" s="6">
        <f t="shared" si="0"/>
        <v>46176</v>
      </c>
      <c r="J5" s="4"/>
    </row>
    <row r="6" spans="1:10" ht="31.5" customHeight="1" x14ac:dyDescent="0.45">
      <c r="A6" s="4" t="s">
        <v>2</v>
      </c>
      <c r="B6" s="7">
        <v>46188</v>
      </c>
      <c r="C6" s="6">
        <f>B6-21</f>
        <v>46167</v>
      </c>
      <c r="D6" s="4" t="s">
        <v>31</v>
      </c>
      <c r="E6" s="6">
        <f>B6-12</f>
        <v>46176</v>
      </c>
      <c r="F6" s="5">
        <f t="shared" ref="F6:F15" si="3">B6</f>
        <v>46188</v>
      </c>
      <c r="G6" s="6">
        <f t="shared" si="1"/>
        <v>46189</v>
      </c>
      <c r="H6" s="6">
        <f t="shared" si="2"/>
        <v>46203</v>
      </c>
      <c r="I6" s="6">
        <f t="shared" si="0"/>
        <v>46204</v>
      </c>
      <c r="J6" s="4"/>
    </row>
    <row r="7" spans="1:10" ht="31.5" customHeight="1" x14ac:dyDescent="0.45">
      <c r="A7" s="4" t="s">
        <v>3</v>
      </c>
      <c r="B7" s="7">
        <v>46230</v>
      </c>
      <c r="C7" s="6">
        <f t="shared" ref="C7:C14" si="4">B7-21</f>
        <v>46209</v>
      </c>
      <c r="D7" s="4" t="s">
        <v>32</v>
      </c>
      <c r="E7" s="6">
        <f t="shared" ref="E7:E15" si="5">B7-12</f>
        <v>46218</v>
      </c>
      <c r="F7" s="5">
        <f t="shared" si="3"/>
        <v>46230</v>
      </c>
      <c r="G7" s="6">
        <f t="shared" si="1"/>
        <v>46231</v>
      </c>
      <c r="H7" s="6">
        <f>F7+15</f>
        <v>46245</v>
      </c>
      <c r="I7" s="6">
        <f t="shared" si="0"/>
        <v>46246</v>
      </c>
      <c r="J7" s="4"/>
    </row>
    <row r="8" spans="1:10" ht="31.5" customHeight="1" x14ac:dyDescent="0.45">
      <c r="A8" s="4" t="s">
        <v>4</v>
      </c>
      <c r="B8" s="7">
        <v>46251</v>
      </c>
      <c r="C8" s="6">
        <f t="shared" si="4"/>
        <v>46230</v>
      </c>
      <c r="D8" s="6" t="s">
        <v>33</v>
      </c>
      <c r="E8" s="6">
        <f t="shared" si="5"/>
        <v>46239</v>
      </c>
      <c r="F8" s="5">
        <f t="shared" si="3"/>
        <v>46251</v>
      </c>
      <c r="G8" s="6">
        <f t="shared" si="1"/>
        <v>46252</v>
      </c>
      <c r="H8" s="6">
        <f t="shared" si="2"/>
        <v>46266</v>
      </c>
      <c r="I8" s="6">
        <f t="shared" si="0"/>
        <v>46267</v>
      </c>
      <c r="J8" s="4"/>
    </row>
    <row r="9" spans="1:10" ht="31.5" customHeight="1" x14ac:dyDescent="0.45">
      <c r="A9" s="4" t="s">
        <v>5</v>
      </c>
      <c r="B9" s="7">
        <v>45928</v>
      </c>
      <c r="C9" s="6">
        <f t="shared" si="4"/>
        <v>45907</v>
      </c>
      <c r="D9" s="4" t="s">
        <v>38</v>
      </c>
      <c r="E9" s="6">
        <f>B9-14</f>
        <v>45914</v>
      </c>
      <c r="F9" s="5">
        <f t="shared" si="3"/>
        <v>45928</v>
      </c>
      <c r="G9" s="6">
        <f t="shared" si="1"/>
        <v>45929</v>
      </c>
      <c r="H9" s="6">
        <f t="shared" si="2"/>
        <v>45943</v>
      </c>
      <c r="I9" s="6">
        <f t="shared" si="0"/>
        <v>45944</v>
      </c>
      <c r="J9" s="4"/>
    </row>
    <row r="10" spans="1:10" ht="31.5" customHeight="1" x14ac:dyDescent="0.45">
      <c r="A10" s="4" t="s">
        <v>6</v>
      </c>
      <c r="B10" s="7">
        <v>46314</v>
      </c>
      <c r="C10" s="6">
        <f>B10-21</f>
        <v>46293</v>
      </c>
      <c r="D10" s="6" t="s">
        <v>34</v>
      </c>
      <c r="E10" s="6">
        <f t="shared" si="5"/>
        <v>46302</v>
      </c>
      <c r="F10" s="5">
        <f t="shared" si="3"/>
        <v>46314</v>
      </c>
      <c r="G10" s="6">
        <f t="shared" si="1"/>
        <v>46315</v>
      </c>
      <c r="H10" s="6">
        <f t="shared" si="2"/>
        <v>46329</v>
      </c>
      <c r="I10" s="6">
        <f t="shared" si="0"/>
        <v>46330</v>
      </c>
      <c r="J10" s="4"/>
    </row>
    <row r="11" spans="1:10" ht="31.5" customHeight="1" x14ac:dyDescent="0.45">
      <c r="A11" s="4" t="s">
        <v>7</v>
      </c>
      <c r="B11" s="7">
        <v>46342</v>
      </c>
      <c r="C11" s="6">
        <f t="shared" si="4"/>
        <v>46321</v>
      </c>
      <c r="D11" s="4" t="s">
        <v>35</v>
      </c>
      <c r="E11" s="6">
        <f t="shared" si="5"/>
        <v>46330</v>
      </c>
      <c r="F11" s="5">
        <f t="shared" si="3"/>
        <v>46342</v>
      </c>
      <c r="G11" s="6">
        <f t="shared" si="1"/>
        <v>46343</v>
      </c>
      <c r="H11" s="6">
        <f t="shared" si="2"/>
        <v>46357</v>
      </c>
      <c r="I11" s="6">
        <f t="shared" si="0"/>
        <v>46358</v>
      </c>
      <c r="J11" s="4"/>
    </row>
    <row r="12" spans="1:10" ht="31.5" customHeight="1" x14ac:dyDescent="0.45">
      <c r="A12" s="4" t="s">
        <v>8</v>
      </c>
      <c r="B12" s="7">
        <v>46377</v>
      </c>
      <c r="C12" s="6">
        <f>B12-21</f>
        <v>46356</v>
      </c>
      <c r="D12" s="6" t="s">
        <v>39</v>
      </c>
      <c r="E12" s="6">
        <f t="shared" si="5"/>
        <v>46365</v>
      </c>
      <c r="F12" s="5">
        <f t="shared" si="3"/>
        <v>46377</v>
      </c>
      <c r="G12" s="6">
        <f t="shared" si="1"/>
        <v>46378</v>
      </c>
      <c r="H12" s="6">
        <v>45663</v>
      </c>
      <c r="I12" s="6">
        <f t="shared" si="0"/>
        <v>45664</v>
      </c>
      <c r="J12" s="4"/>
    </row>
    <row r="13" spans="1:10" ht="31.5" customHeight="1" x14ac:dyDescent="0.45">
      <c r="A13" s="4" t="s">
        <v>9</v>
      </c>
      <c r="B13" s="7">
        <v>46405</v>
      </c>
      <c r="C13" s="6">
        <v>45283</v>
      </c>
      <c r="D13" s="4" t="s">
        <v>27</v>
      </c>
      <c r="E13" s="6">
        <f t="shared" si="5"/>
        <v>46393</v>
      </c>
      <c r="F13" s="5">
        <f t="shared" si="3"/>
        <v>46405</v>
      </c>
      <c r="G13" s="6">
        <f t="shared" si="1"/>
        <v>46406</v>
      </c>
      <c r="H13" s="6">
        <f t="shared" si="2"/>
        <v>46420</v>
      </c>
      <c r="I13" s="6">
        <f t="shared" si="0"/>
        <v>46421</v>
      </c>
      <c r="J13" s="4"/>
    </row>
    <row r="14" spans="1:10" ht="31.5" customHeight="1" x14ac:dyDescent="0.45">
      <c r="A14" s="4" t="s">
        <v>10</v>
      </c>
      <c r="B14" s="7">
        <v>46433</v>
      </c>
      <c r="C14" s="6">
        <f t="shared" si="4"/>
        <v>46412</v>
      </c>
      <c r="D14" s="6" t="s">
        <v>36</v>
      </c>
      <c r="E14" s="6">
        <f t="shared" si="5"/>
        <v>46421</v>
      </c>
      <c r="F14" s="5">
        <f t="shared" si="3"/>
        <v>46433</v>
      </c>
      <c r="G14" s="6">
        <f t="shared" si="1"/>
        <v>46434</v>
      </c>
      <c r="H14" s="6">
        <f t="shared" si="2"/>
        <v>46448</v>
      </c>
      <c r="I14" s="6">
        <f t="shared" si="0"/>
        <v>46449</v>
      </c>
      <c r="J14" s="4"/>
    </row>
    <row r="15" spans="1:10" ht="31.5" customHeight="1" x14ac:dyDescent="0.45">
      <c r="A15" s="4" t="s">
        <v>11</v>
      </c>
      <c r="B15" s="7">
        <v>46461</v>
      </c>
      <c r="C15" s="6">
        <f>B15-21</f>
        <v>46440</v>
      </c>
      <c r="D15" s="4" t="s">
        <v>37</v>
      </c>
      <c r="E15" s="6">
        <f t="shared" si="5"/>
        <v>46449</v>
      </c>
      <c r="F15" s="5">
        <f t="shared" si="3"/>
        <v>46461</v>
      </c>
      <c r="G15" s="6">
        <f t="shared" si="1"/>
        <v>46462</v>
      </c>
      <c r="H15" s="6">
        <f t="shared" si="2"/>
        <v>46476</v>
      </c>
      <c r="I15" s="6">
        <f t="shared" si="0"/>
        <v>46477</v>
      </c>
      <c r="J15" s="4"/>
    </row>
    <row r="16" spans="1:10" x14ac:dyDescent="0.45">
      <c r="A16" s="4" t="s">
        <v>13</v>
      </c>
      <c r="B16" s="9"/>
      <c r="C16" s="4" t="s">
        <v>22</v>
      </c>
      <c r="D16" s="6" t="s">
        <v>20</v>
      </c>
      <c r="E16" s="6" t="s">
        <v>20</v>
      </c>
      <c r="F16" s="4" t="s">
        <v>14</v>
      </c>
      <c r="G16" s="4" t="s">
        <v>15</v>
      </c>
      <c r="H16" s="9" t="s">
        <v>23</v>
      </c>
      <c r="I16" s="4" t="s">
        <v>16</v>
      </c>
      <c r="J16" s="4"/>
    </row>
  </sheetData>
  <phoneticPr fontId="1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決定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user19-03</dc:creator>
  <cp:lastModifiedBy>user</cp:lastModifiedBy>
  <cp:lastPrinted>2025-06-23T00:45:08Z</cp:lastPrinted>
  <dcterms:created xsi:type="dcterms:W3CDTF">2021-11-11T02:19:12Z</dcterms:created>
  <dcterms:modified xsi:type="dcterms:W3CDTF">2026-03-17T02:49:56Z</dcterms:modified>
</cp:coreProperties>
</file>